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lheli Hernandez\Desktop\CONTABILIDAD GUBERNAMENTAL 2020\HACIENDA\CUENTA PUBLICA 2024\"/>
    </mc:Choice>
  </mc:AlternateContent>
  <xr:revisionPtr revIDLastSave="0" documentId="8_{96DFE09F-8D65-4B61-AF64-395EFA57EE48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24240" windowHeight="13020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H80" i="1" l="1"/>
  <c r="H79" i="1"/>
  <c r="H78" i="1"/>
  <c r="H77" i="1"/>
  <c r="H76" i="1"/>
  <c r="H70" i="1"/>
  <c r="H68" i="1"/>
  <c r="H62" i="1"/>
  <c r="H60" i="1"/>
  <c r="H52" i="1"/>
  <c r="H23" i="1"/>
  <c r="H20" i="1"/>
  <c r="H15" i="1"/>
  <c r="H13" i="1"/>
  <c r="H11" i="1"/>
  <c r="G17" i="1"/>
  <c r="F17" i="1"/>
  <c r="D17" i="1"/>
  <c r="C17" i="1"/>
  <c r="E17" i="1" s="1"/>
  <c r="G27" i="1"/>
  <c r="F27" i="1"/>
  <c r="D27" i="1"/>
  <c r="E27" i="1" s="1"/>
  <c r="H27" i="1" s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E22" i="1"/>
  <c r="H22" i="1" s="1"/>
  <c r="E21" i="1"/>
  <c r="H21" i="1" s="1"/>
  <c r="E20" i="1"/>
  <c r="E19" i="1"/>
  <c r="H19" i="1" s="1"/>
  <c r="E18" i="1"/>
  <c r="H18" i="1" s="1"/>
  <c r="E16" i="1"/>
  <c r="H16" i="1" s="1"/>
  <c r="E15" i="1"/>
  <c r="E14" i="1"/>
  <c r="H14" i="1" s="1"/>
  <c r="E12" i="1"/>
  <c r="H12" i="1" s="1"/>
  <c r="E11" i="1"/>
  <c r="E10" i="1"/>
  <c r="H10" i="1" s="1"/>
  <c r="C9" i="1"/>
  <c r="H17" i="1" l="1"/>
  <c r="F81" i="1"/>
  <c r="G81" i="1"/>
  <c r="E37" i="1"/>
  <c r="H37" i="1" s="1"/>
  <c r="D81" i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<sst xmlns="http://schemas.openxmlformats.org/spreadsheetml/2006/main" count="88" uniqueCount="88">
  <si>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</si>
  <si>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</si>
  <si>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</si>
  <si>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</si>
  <si>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</si>
  <si>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</si>
  <si>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</si>
  <si>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</si>
  <si>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</si>
  <si>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</si>
  <si>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</si>
  <si>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</si>
  <si>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</si>
  <si>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</si>
  <si>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</si>
  <si>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</si>
  <si>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</si>
  <si>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</si>
  <si>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</si>
  <si>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</si>
  <si>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</si>
  <si>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</si>
  <si>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</si>
  <si>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</si>
  <si>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</si>
  <si>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</si>
  <si>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</si>
  <si>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</si>
  <si>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</si>
  <si>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</si>
  <si>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</si>
  <si>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</si>
  <si>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</si>
  <si>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</si>
  <si>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</si>
  <si>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</si>
  <si>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</si>
  <si>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</si>
  <si>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</si>
  <si>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</si>
  <si>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</si>
  <si>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</si>
  <si>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</si>
  <si>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</si>
  <si>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</si>
  <si>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</si>
  <si>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</si>
  <si>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</si>
  <si>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</si>
  <si>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</si>
  <si>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</si>
  <si>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</si>
  <si>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</si>
  <si>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</si>
  <si>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</si>
  <si>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</si>
  <si>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</si>
  <si>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</si>
  <si>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</si>
  <si>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</si>
  <si>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</si>
  <si>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</si>
  <si>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</si>
  <si>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</si>
  <si>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</si>
  <si>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</si>
  <si>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</si>
  <si>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</si>
  <si>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</si>
  <si>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</si>
  <si>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</si>
  <si>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</si>
  <si>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</si>
  <si>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</si>
  <si>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</si>
  <si>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</si>
  <si>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</si>
  <si>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</si>
  <si>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</si>
  <si>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</si>
  <si>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</si>
  <si>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</si>
  <si>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</si>
  <si>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</si>
  <si>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</si>
  <si>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</si>
  <si>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Colegio de Estudios Científicos y Tecnológicos del Estado de Chihuahua</t>
  </si>
  <si>
    <t>Del 01 de Enero al 31 de Diciembre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</si>
</sst>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B1:I205"/>
  <sheetViews>
    <sheetView tabSelected="1" topLeftCell="A59" zoomScaleNormal="100" workbookViewId="0">
      <selection activeCell="Q7" sqref="Q7"/>
    </sheetView>
  </sheetViews>
  <sheetFormatPr baseColWidth="10" defaultColWidth="11.42578125" defaultRowHeight="12" x14ac:dyDescent="0.2"/>
  <cols>
    <col min="1" max="1" width="1.140625" style="1" customWidth="1"/>
    <col min="2" max="2" width="50.42578125" style="1" customWidth="1"/>
    <col min="3" max="3" width="14.140625" style="1" customWidth="1"/>
    <col min="4" max="4" width="12.5703125" style="1" customWidth="1"/>
    <col min="5" max="5" width="13.85546875" style="1" customWidth="1"/>
    <col min="6" max="6" width="14" style="1" customWidth="1"/>
    <col min="7" max="7" width="14.140625" style="1" customWidth="1"/>
    <col min="8" max="8" width="13.42578125" style="1" customWidth="1"/>
    <col min="9" max="9" width="4.7109375" style="1" customWidth="1"/>
    <col min="10" max="16384" width="11.42578125" style="1"/>
  </cols>
  <sheetData>
    <row r="1" spans="2:9" ht="6.75" customHeight="1" thickBot="1" x14ac:dyDescent="0.25">
      <c r="I1" s="2" t="s">
        <v>0</v>
      </c>
    </row>
    <row r="2" spans="2:9" ht="15" customHeight="1" x14ac:dyDescent="0.2">
      <c r="B2" s="24" t="s">
        <v>86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75" thickBot="1" x14ac:dyDescent="0.25">
      <c r="B5" s="30" t="s">
        <v>87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557567738.6500001</v>
      </c>
      <c r="D9" s="16">
        <f>SUM(D10:D16)</f>
        <v>47292490.490000002</v>
      </c>
      <c r="E9" s="16">
        <f t="shared" ref="E9:E26" si="0">C9+D9</f>
        <v>604860229.1400001</v>
      </c>
      <c r="F9" s="16">
        <f>SUM(F10:F16)</f>
        <v>603811924.89999998</v>
      </c>
      <c r="G9" s="16">
        <f>SUM(G10:G16)</f>
        <v>584938800.75</v>
      </c>
      <c r="H9" s="16">
        <f t="shared" ref="H9:H40" si="1">E9-F9</f>
        <v>1048304.2400001287</v>
      </c>
    </row>
    <row r="10" spans="2:9" ht="12" customHeight="1" x14ac:dyDescent="0.2">
      <c r="B10" s="11" t="s">
        <v>14</v>
      </c>
      <c r="C10" s="12">
        <v>294864229.92000002</v>
      </c>
      <c r="D10" s="13">
        <v>8282962.8300000001</v>
      </c>
      <c r="E10" s="18">
        <f t="shared" si="0"/>
        <v>303147192.75</v>
      </c>
      <c r="F10" s="12">
        <v>297434943.88</v>
      </c>
      <c r="G10" s="12">
        <v>297434943.88</v>
      </c>
      <c r="H10" s="20">
        <f t="shared" si="1"/>
        <v>5712248.8700000048</v>
      </c>
    </row>
    <row r="11" spans="2:9" ht="12" customHeight="1" x14ac:dyDescent="0.2">
      <c r="B11" s="11" t="s">
        <v>15</v>
      </c>
      <c r="C11" s="12">
        <v>0</v>
      </c>
      <c r="D11" s="13">
        <v>0</v>
      </c>
      <c r="E11" s="18">
        <f t="shared" si="0"/>
        <v>0</v>
      </c>
      <c r="F11" s="12">
        <v>0</v>
      </c>
      <c r="G11" s="12">
        <v>0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109080438.43000001</v>
      </c>
      <c r="D12" s="13">
        <v>15231043.66</v>
      </c>
      <c r="E12" s="18">
        <f t="shared" si="0"/>
        <v>124311482.09</v>
      </c>
      <c r="F12" s="12">
        <v>122090388.34</v>
      </c>
      <c r="G12" s="12">
        <v>122090388.34</v>
      </c>
      <c r="H12" s="20">
        <f t="shared" si="1"/>
        <v>2221093.75</v>
      </c>
    </row>
    <row r="13" spans="2:9" ht="12" customHeight="1" x14ac:dyDescent="0.2">
      <c r="B13" s="11" t="s">
        <v>17</v>
      </c>
      <c r="C13" s="12">
        <v>79042906.590000004</v>
      </c>
      <c r="D13" s="13">
        <v>9119255.6500000004</v>
      </c>
      <c r="E13" s="18">
        <f>C13+D13</f>
        <v>88162162.24000001</v>
      </c>
      <c r="F13" s="12">
        <v>101451971.5</v>
      </c>
      <c r="G13" s="12">
        <v>89505692.980000004</v>
      </c>
      <c r="H13" s="20">
        <f t="shared" si="1"/>
        <v>-13289809.25999999</v>
      </c>
    </row>
    <row r="14" spans="2:9" ht="12" customHeight="1" x14ac:dyDescent="0.2">
      <c r="B14" s="11" t="s">
        <v>18</v>
      </c>
      <c r="C14" s="12">
        <v>57014676.82</v>
      </c>
      <c r="D14" s="13">
        <v>15522259.359999999</v>
      </c>
      <c r="E14" s="18">
        <f t="shared" si="0"/>
        <v>72536936.180000007</v>
      </c>
      <c r="F14" s="12">
        <v>66328863.530000001</v>
      </c>
      <c r="G14" s="12">
        <v>63902017.899999999</v>
      </c>
      <c r="H14" s="20">
        <f t="shared" si="1"/>
        <v>6208072.650000006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17565486.890000001</v>
      </c>
      <c r="D16" s="13">
        <v>-863031.01</v>
      </c>
      <c r="E16" s="18">
        <f t="shared" si="0"/>
        <v>16702455.880000001</v>
      </c>
      <c r="F16" s="12">
        <v>16505757.65</v>
      </c>
      <c r="G16" s="12">
        <v>12005757.65</v>
      </c>
      <c r="H16" s="20">
        <f t="shared" si="1"/>
        <v>196698.23000000045</v>
      </c>
    </row>
    <row r="17" spans="2:8" ht="24" customHeight="1" x14ac:dyDescent="0.2">
      <c r="B17" s="6" t="s">
        <v>21</v>
      </c>
      <c r="C17" s="16">
        <f>SUM(C18:C26)</f>
        <v>17364271.609999999</v>
      </c>
      <c r="D17" s="16">
        <f>SUM(D18:D26)</f>
        <v>7277074.6100000003</v>
      </c>
      <c r="E17" s="16">
        <f t="shared" si="0"/>
        <v>24641346.219999999</v>
      </c>
      <c r="F17" s="16">
        <f>SUM(F18:F26)</f>
        <v>21491258.739999998</v>
      </c>
      <c r="G17" s="16">
        <f>SUM(G18:G26)</f>
        <v>21482542.399999999</v>
      </c>
      <c r="H17" s="16">
        <f t="shared" si="1"/>
        <v>3150087.4800000004</v>
      </c>
    </row>
    <row r="18" spans="2:8" ht="24" x14ac:dyDescent="0.2">
      <c r="B18" s="9" t="s">
        <v>22</v>
      </c>
      <c r="C18" s="12">
        <v>7209941.6100000003</v>
      </c>
      <c r="D18" s="13">
        <v>807729.36</v>
      </c>
      <c r="E18" s="18">
        <f t="shared" si="0"/>
        <v>8017670.9700000007</v>
      </c>
      <c r="F18" s="12">
        <v>7274800.1699999999</v>
      </c>
      <c r="G18" s="12">
        <v>7274800.1699999999</v>
      </c>
      <c r="H18" s="20">
        <f t="shared" si="1"/>
        <v>742870.80000000075</v>
      </c>
    </row>
    <row r="19" spans="2:8" ht="12" customHeight="1" x14ac:dyDescent="0.2">
      <c r="B19" s="9" t="s">
        <v>23</v>
      </c>
      <c r="C19" s="12">
        <v>1723012.85</v>
      </c>
      <c r="D19" s="13">
        <v>-502858.86</v>
      </c>
      <c r="E19" s="18">
        <f t="shared" si="0"/>
        <v>1220153.9900000002</v>
      </c>
      <c r="F19" s="12">
        <v>1177834.25</v>
      </c>
      <c r="G19" s="12">
        <v>1169117.9099999999</v>
      </c>
      <c r="H19" s="20">
        <f t="shared" si="1"/>
        <v>42319.740000000224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2549999.0099999998</v>
      </c>
      <c r="D21" s="13">
        <v>8531400.7400000002</v>
      </c>
      <c r="E21" s="18">
        <f t="shared" si="0"/>
        <v>11081399.75</v>
      </c>
      <c r="F21" s="12">
        <v>9716665.5800000001</v>
      </c>
      <c r="G21" s="12">
        <v>9716665.5800000001</v>
      </c>
      <c r="H21" s="20">
        <f t="shared" si="1"/>
        <v>1364734.17</v>
      </c>
    </row>
    <row r="22" spans="2:8" ht="12" customHeight="1" x14ac:dyDescent="0.2">
      <c r="B22" s="9" t="s">
        <v>26</v>
      </c>
      <c r="C22" s="12">
        <v>1021124.95</v>
      </c>
      <c r="D22" s="13">
        <v>-455015.67</v>
      </c>
      <c r="E22" s="18">
        <f t="shared" si="0"/>
        <v>566109.28</v>
      </c>
      <c r="F22" s="12">
        <v>32809.47</v>
      </c>
      <c r="G22" s="12">
        <v>32809.47</v>
      </c>
      <c r="H22" s="20">
        <f t="shared" si="1"/>
        <v>533299.81000000006</v>
      </c>
    </row>
    <row r="23" spans="2:8" ht="12" customHeight="1" x14ac:dyDescent="0.2">
      <c r="B23" s="9" t="s">
        <v>27</v>
      </c>
      <c r="C23" s="12">
        <v>2185332.66</v>
      </c>
      <c r="D23" s="13">
        <v>-239569.43</v>
      </c>
      <c r="E23" s="18">
        <f t="shared" si="0"/>
        <v>1945763.2300000002</v>
      </c>
      <c r="F23" s="12">
        <v>2472625</v>
      </c>
      <c r="G23" s="12">
        <v>2472625</v>
      </c>
      <c r="H23" s="20">
        <f t="shared" si="1"/>
        <v>-526861.76999999979</v>
      </c>
    </row>
    <row r="24" spans="2:8" ht="12" customHeight="1" x14ac:dyDescent="0.2">
      <c r="B24" s="9" t="s">
        <v>28</v>
      </c>
      <c r="C24" s="12">
        <v>696037.58</v>
      </c>
      <c r="D24" s="13">
        <v>-147471</v>
      </c>
      <c r="E24" s="18">
        <f t="shared" si="0"/>
        <v>548566.57999999996</v>
      </c>
      <c r="F24" s="12">
        <v>189140.34</v>
      </c>
      <c r="G24" s="12">
        <v>189140.34</v>
      </c>
      <c r="H24" s="20">
        <f t="shared" si="1"/>
        <v>359426.24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1978822.95</v>
      </c>
      <c r="D26" s="13">
        <v>-717140.53</v>
      </c>
      <c r="E26" s="18">
        <f t="shared" si="0"/>
        <v>1261682.42</v>
      </c>
      <c r="F26" s="12">
        <v>627383.93000000005</v>
      </c>
      <c r="G26" s="12">
        <v>627383.93000000005</v>
      </c>
      <c r="H26" s="20">
        <f t="shared" si="1"/>
        <v>634298.48999999987</v>
      </c>
    </row>
    <row r="27" spans="2:8" ht="20.100000000000001" customHeight="1" x14ac:dyDescent="0.2">
      <c r="B27" s="6" t="s">
        <v>31</v>
      </c>
      <c r="C27" s="16">
        <f>SUM(C28:C36)</f>
        <v>30287172.740000002</v>
      </c>
      <c r="D27" s="16">
        <f>SUM(D28:D36)</f>
        <v>25812062.18</v>
      </c>
      <c r="E27" s="16">
        <f>D27+C27</f>
        <v>56099234.920000002</v>
      </c>
      <c r="F27" s="16">
        <f>SUM(F28:F36)</f>
        <v>53575745.679999992</v>
      </c>
      <c r="G27" s="16">
        <f>SUM(G28:G36)</f>
        <v>51595996.329999998</v>
      </c>
      <c r="H27" s="16">
        <f t="shared" si="1"/>
        <v>2523489.2400000095</v>
      </c>
    </row>
    <row r="28" spans="2:8" x14ac:dyDescent="0.2">
      <c r="B28" s="9" t="s">
        <v>32</v>
      </c>
      <c r="C28" s="12">
        <v>7803037.8799999999</v>
      </c>
      <c r="D28" s="13">
        <v>4633165.6900000004</v>
      </c>
      <c r="E28" s="18">
        <f t="shared" ref="E28:E36" si="2">C28+D28</f>
        <v>12436203.57</v>
      </c>
      <c r="F28" s="12">
        <v>14160755.720000001</v>
      </c>
      <c r="G28" s="12">
        <v>13175242.460000001</v>
      </c>
      <c r="H28" s="20">
        <f t="shared" si="1"/>
        <v>-1724552.1500000004</v>
      </c>
    </row>
    <row r="29" spans="2:8" x14ac:dyDescent="0.2">
      <c r="B29" s="9" t="s">
        <v>33</v>
      </c>
      <c r="C29" s="12">
        <v>1819491.35</v>
      </c>
      <c r="D29" s="13">
        <v>-526600.44999999995</v>
      </c>
      <c r="E29" s="18">
        <f t="shared" si="2"/>
        <v>1292890.9000000001</v>
      </c>
      <c r="F29" s="12">
        <v>1790311.21</v>
      </c>
      <c r="G29" s="12">
        <v>1522920.26</v>
      </c>
      <c r="H29" s="20">
        <f t="shared" si="1"/>
        <v>-497420.30999999982</v>
      </c>
    </row>
    <row r="30" spans="2:8" ht="12" customHeight="1" x14ac:dyDescent="0.2">
      <c r="B30" s="9" t="s">
        <v>34</v>
      </c>
      <c r="C30" s="12">
        <v>5242610.58</v>
      </c>
      <c r="D30" s="13">
        <v>-562454.52</v>
      </c>
      <c r="E30" s="18">
        <f t="shared" si="2"/>
        <v>4680156.0600000005</v>
      </c>
      <c r="F30" s="12">
        <v>6857704.7000000002</v>
      </c>
      <c r="G30" s="12">
        <v>6737224.8700000001</v>
      </c>
      <c r="H30" s="20">
        <f t="shared" si="1"/>
        <v>-2177548.6399999997</v>
      </c>
    </row>
    <row r="31" spans="2:8" x14ac:dyDescent="0.2">
      <c r="B31" s="9" t="s">
        <v>35</v>
      </c>
      <c r="C31" s="12">
        <v>2966279.14</v>
      </c>
      <c r="D31" s="13">
        <v>-289323.25</v>
      </c>
      <c r="E31" s="18">
        <f t="shared" si="2"/>
        <v>2676955.89</v>
      </c>
      <c r="F31" s="12">
        <v>2819126.16</v>
      </c>
      <c r="G31" s="12">
        <v>2819126.16</v>
      </c>
      <c r="H31" s="20">
        <f t="shared" si="1"/>
        <v>-142170.27000000002</v>
      </c>
    </row>
    <row r="32" spans="2:8" ht="24" x14ac:dyDescent="0.2">
      <c r="B32" s="9" t="s">
        <v>36</v>
      </c>
      <c r="C32" s="12">
        <v>4856735.83</v>
      </c>
      <c r="D32" s="13">
        <v>1286519.1299999999</v>
      </c>
      <c r="E32" s="18">
        <f t="shared" si="2"/>
        <v>6143254.96</v>
      </c>
      <c r="F32" s="12">
        <v>6866773.1200000001</v>
      </c>
      <c r="G32" s="12">
        <v>6260407.8099999996</v>
      </c>
      <c r="H32" s="20">
        <f t="shared" si="1"/>
        <v>-723518.16000000015</v>
      </c>
    </row>
    <row r="33" spans="2:8" x14ac:dyDescent="0.2">
      <c r="B33" s="9" t="s">
        <v>37</v>
      </c>
      <c r="C33" s="12">
        <v>12420.37</v>
      </c>
      <c r="D33" s="13">
        <v>3850</v>
      </c>
      <c r="E33" s="18">
        <f t="shared" si="2"/>
        <v>16270.37</v>
      </c>
      <c r="F33" s="12">
        <v>13138.24</v>
      </c>
      <c r="G33" s="12">
        <v>13138.24</v>
      </c>
      <c r="H33" s="20">
        <f t="shared" si="1"/>
        <v>3132.130000000001</v>
      </c>
    </row>
    <row r="34" spans="2:8" x14ac:dyDescent="0.2">
      <c r="B34" s="9" t="s">
        <v>38</v>
      </c>
      <c r="C34" s="12">
        <v>2419500.46</v>
      </c>
      <c r="D34" s="13">
        <v>-75392.789999999994</v>
      </c>
      <c r="E34" s="18">
        <f t="shared" si="2"/>
        <v>2344107.67</v>
      </c>
      <c r="F34" s="12">
        <v>2374209.14</v>
      </c>
      <c r="G34" s="12">
        <v>2374209.14</v>
      </c>
      <c r="H34" s="20">
        <f t="shared" si="1"/>
        <v>-30101.470000000205</v>
      </c>
    </row>
    <row r="35" spans="2:8" x14ac:dyDescent="0.2">
      <c r="B35" s="9" t="s">
        <v>39</v>
      </c>
      <c r="C35" s="12">
        <v>4590365.8499999996</v>
      </c>
      <c r="D35" s="13">
        <v>-229463.08</v>
      </c>
      <c r="E35" s="18">
        <f t="shared" si="2"/>
        <v>4360902.7699999996</v>
      </c>
      <c r="F35" s="12">
        <v>4158876.59</v>
      </c>
      <c r="G35" s="12">
        <v>4158876.59</v>
      </c>
      <c r="H35" s="20">
        <f t="shared" si="1"/>
        <v>202026.1799999997</v>
      </c>
    </row>
    <row r="36" spans="2:8" x14ac:dyDescent="0.2">
      <c r="B36" s="9" t="s">
        <v>40</v>
      </c>
      <c r="C36" s="12">
        <v>576731.28</v>
      </c>
      <c r="D36" s="13">
        <v>21571761.449999999</v>
      </c>
      <c r="E36" s="18">
        <f t="shared" si="2"/>
        <v>22148492.73</v>
      </c>
      <c r="F36" s="12">
        <v>14534850.800000001</v>
      </c>
      <c r="G36" s="12">
        <v>14534850.800000001</v>
      </c>
      <c r="H36" s="20">
        <f t="shared" si="1"/>
        <v>7613641.9299999997</v>
      </c>
    </row>
    <row r="37" spans="2:8" ht="20.100000000000001" customHeight="1" x14ac:dyDescent="0.2">
      <c r="B37" s="7" t="s">
        <v>41</v>
      </c>
      <c r="C37" s="16">
        <f>SUM(C38:C46)</f>
        <v>467853.1</v>
      </c>
      <c r="D37" s="16">
        <f>SUM(D38:D46)</f>
        <v>1182942.6499999999</v>
      </c>
      <c r="E37" s="16">
        <f>C37+D37</f>
        <v>1650795.75</v>
      </c>
      <c r="F37" s="16">
        <f>SUM(F38:F46)</f>
        <v>2862877.23</v>
      </c>
      <c r="G37" s="16">
        <f>SUM(G38:G46)</f>
        <v>2862877.23</v>
      </c>
      <c r="H37" s="16">
        <f t="shared" si="1"/>
        <v>-1212081.48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467853.1</v>
      </c>
      <c r="D41" s="13">
        <v>1182942.6499999999</v>
      </c>
      <c r="E41" s="18">
        <f t="shared" si="3"/>
        <v>1650795.75</v>
      </c>
      <c r="F41" s="12">
        <v>2862877.23</v>
      </c>
      <c r="G41" s="12">
        <v>2862877.23</v>
      </c>
      <c r="H41" s="20">
        <f t="shared" ref="H41:H72" si="4">E41-F41</f>
        <v>-1212081.48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5773026.959999999</v>
      </c>
      <c r="D47" s="16">
        <f>SUM(D48:D56)</f>
        <v>53534.679999999935</v>
      </c>
      <c r="E47" s="16">
        <f t="shared" si="3"/>
        <v>5826561.6399999987</v>
      </c>
      <c r="F47" s="16">
        <f>SUM(F48:F56)</f>
        <v>5296650.25</v>
      </c>
      <c r="G47" s="16">
        <f>SUM(G48:G56)</f>
        <v>5296650.25</v>
      </c>
      <c r="H47" s="16">
        <f t="shared" si="4"/>
        <v>529911.38999999873</v>
      </c>
    </row>
    <row r="48" spans="2:8" x14ac:dyDescent="0.2">
      <c r="B48" s="9" t="s">
        <v>52</v>
      </c>
      <c r="C48" s="12">
        <v>305112.61</v>
      </c>
      <c r="D48" s="13">
        <v>2490407.11</v>
      </c>
      <c r="E48" s="18">
        <f t="shared" si="3"/>
        <v>2795519.7199999997</v>
      </c>
      <c r="F48" s="12">
        <v>2779859.68</v>
      </c>
      <c r="G48" s="12">
        <v>2779859.68</v>
      </c>
      <c r="H48" s="20">
        <f t="shared" si="4"/>
        <v>15660.039999999572</v>
      </c>
    </row>
    <row r="49" spans="2:8" x14ac:dyDescent="0.2">
      <c r="B49" s="9" t="s">
        <v>53</v>
      </c>
      <c r="C49" s="12">
        <v>767590.23</v>
      </c>
      <c r="D49" s="13">
        <v>-718000</v>
      </c>
      <c r="E49" s="18">
        <f t="shared" si="3"/>
        <v>49590.229999999981</v>
      </c>
      <c r="F49" s="12">
        <v>0</v>
      </c>
      <c r="G49" s="12">
        <v>0</v>
      </c>
      <c r="H49" s="20">
        <f t="shared" si="4"/>
        <v>49590.229999999981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2367910.96</v>
      </c>
      <c r="D51" s="13">
        <v>-300000</v>
      </c>
      <c r="E51" s="18">
        <f t="shared" si="3"/>
        <v>2067910.96</v>
      </c>
      <c r="F51" s="12">
        <v>2000000.03</v>
      </c>
      <c r="G51" s="12">
        <v>2000000.03</v>
      </c>
      <c r="H51" s="20">
        <f t="shared" si="4"/>
        <v>67910.929999999935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884491.85</v>
      </c>
      <c r="D53" s="13">
        <v>-649437.68999999994</v>
      </c>
      <c r="E53" s="18">
        <f t="shared" si="3"/>
        <v>235054.16000000003</v>
      </c>
      <c r="F53" s="12">
        <v>59611.28</v>
      </c>
      <c r="G53" s="12">
        <v>59611.28</v>
      </c>
      <c r="H53" s="20">
        <f t="shared" si="4"/>
        <v>175442.88000000003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436500</v>
      </c>
      <c r="E55" s="18">
        <f t="shared" si="3"/>
        <v>436500</v>
      </c>
      <c r="F55" s="12">
        <v>436500</v>
      </c>
      <c r="G55" s="12">
        <v>436500</v>
      </c>
      <c r="H55" s="20">
        <f t="shared" si="4"/>
        <v>0</v>
      </c>
    </row>
    <row r="56" spans="2:8" x14ac:dyDescent="0.2">
      <c r="B56" s="9" t="s">
        <v>60</v>
      </c>
      <c r="C56" s="12">
        <v>1447921.31</v>
      </c>
      <c r="D56" s="13">
        <v>-1205934.74</v>
      </c>
      <c r="E56" s="18">
        <f t="shared" si="3"/>
        <v>241986.57000000007</v>
      </c>
      <c r="F56" s="12">
        <v>20679.259999999998</v>
      </c>
      <c r="G56" s="12">
        <v>20679.259999999998</v>
      </c>
      <c r="H56" s="20">
        <f t="shared" si="4"/>
        <v>221307.31000000006</v>
      </c>
    </row>
    <row r="57" spans="2:8" ht="20.100000000000001" customHeight="1" x14ac:dyDescent="0.2">
      <c r="B57" s="6" t="s">
        <v>61</v>
      </c>
      <c r="C57" s="16">
        <f>SUM(C58:C60)</f>
        <v>860227.94</v>
      </c>
      <c r="D57" s="16">
        <f>SUM(D58:D60)</f>
        <v>-590000</v>
      </c>
      <c r="E57" s="16">
        <f t="shared" si="3"/>
        <v>270227.93999999994</v>
      </c>
      <c r="F57" s="16">
        <f>SUM(F58:F60)</f>
        <v>760499.11</v>
      </c>
      <c r="G57" s="16">
        <f>SUM(G58:G60)</f>
        <v>0</v>
      </c>
      <c r="H57" s="16">
        <f t="shared" si="4"/>
        <v>-490271.17000000004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860227.94</v>
      </c>
      <c r="D59" s="13">
        <v>-590000</v>
      </c>
      <c r="E59" s="18">
        <f t="shared" si="3"/>
        <v>270227.93999999994</v>
      </c>
      <c r="F59" s="12">
        <v>760499.11</v>
      </c>
      <c r="G59" s="12">
        <v>0</v>
      </c>
      <c r="H59" s="18">
        <f t="shared" si="4"/>
        <v>-490271.17000000004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612320291.00000012</v>
      </c>
      <c r="D81" s="22">
        <f>SUM(D73,D69,D61,D57,D47,D37,D27,D17,D9)</f>
        <v>81028104.609999999</v>
      </c>
      <c r="E81" s="22">
        <f>C81+D81</f>
        <v>693348395.61000013</v>
      </c>
      <c r="F81" s="22">
        <f>SUM(F73,F69,F61,F57,F47,F37,F17,F27,F9)</f>
        <v>687798955.90999997</v>
      </c>
      <c r="G81" s="22">
        <f>SUM(G73,G69,G61,G57,G47,G37,G27,G17,G9)</f>
        <v>666176866.96000004</v>
      </c>
      <c r="H81" s="22">
        <f t="shared" si="5"/>
        <v>5549439.7000001669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17" right="0.17" top="0.2" bottom="0.22" header="0.17" footer="0.17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IRMA ALHELI HERNANDEZ MENDOZA</cp:lastModifiedBy>
  <cp:lastPrinted>2025-01-29T17:17:36Z</cp:lastPrinted>
  <dcterms:created xsi:type="dcterms:W3CDTF">2019-12-04T16:22:52Z</dcterms:created>
  <dcterms:modified xsi:type="dcterms:W3CDTF">2025-01-29T17:20:05Z</dcterms:modified>
</cp:coreProperties>
</file>